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structions" sheetId="1" state="visible" r:id="rId1"/>
    <sheet xmlns:r="http://schemas.openxmlformats.org/officeDocument/2006/relationships" name="Scoring &amp; Instructions" sheetId="2" state="visible" r:id="rId2"/>
    <sheet xmlns:r="http://schemas.openxmlformats.org/officeDocument/2006/relationships" name="Inherent Risk Tiering" sheetId="3" state="visible" r:id="rId3"/>
    <sheet xmlns:r="http://schemas.openxmlformats.org/officeDocument/2006/relationships" name="Assessment Questions" sheetId="4" state="visible" r:id="rId4"/>
    <sheet xmlns:r="http://schemas.openxmlformats.org/officeDocument/2006/relationships" name="Domain Summary" sheetId="5" state="visible" r:id="rId5"/>
  </sheets>
  <definedNames>
    <definedName name="_xlnm.Print_Titles" localSheetId="2">'Inherent Risk Tiering'!$1:$3</definedName>
    <definedName name="_xlnm.Print_Titles" localSheetId="3">'Assessment Questions'!$1:$1</definedName>
    <definedName name="_xlnm.Print_Titles" localSheetId="4">'Domain Summary'!$1:$1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Arial"/>
      <b val="1"/>
      <color rgb="001F4E78"/>
      <sz val="14"/>
    </font>
    <font>
      <name val="Arial"/>
      <i val="1"/>
      <color rgb="00595959"/>
      <sz val="10"/>
    </font>
    <font>
      <name val="Arial"/>
      <b val="1"/>
      <sz val="10"/>
    </font>
    <font>
      <name val="Arial"/>
      <sz val="10"/>
    </font>
    <font>
      <name val="Arial"/>
      <b val="1"/>
      <color rgb="00FFFFFF"/>
      <sz val="11"/>
    </font>
  </fonts>
  <fills count="4">
    <fill>
      <patternFill/>
    </fill>
    <fill>
      <patternFill patternType="gray125"/>
    </fill>
    <fill>
      <patternFill patternType="solid">
        <fgColor rgb="001F4E78"/>
        <bgColor rgb="001F4E78"/>
      </patternFill>
    </fill>
    <fill>
      <patternFill patternType="solid">
        <fgColor rgb="00F2F6FA"/>
        <bgColor rgb="00F2F6FA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  <xf numFmtId="0" fontId="5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vertical="top" wrapText="1"/>
    </xf>
    <xf numFmtId="0" fontId="4" fillId="3" borderId="1" applyAlignment="1" pivotButton="0" quotePrefix="0" xfId="0">
      <alignment horizontal="center" vertical="center" wrapText="1"/>
    </xf>
    <xf numFmtId="0" fontId="4" fillId="3" borderId="1" applyAlignment="1" pivotButton="0" quotePrefix="0" xfId="0">
      <alignment vertical="top" wrapText="1"/>
    </xf>
    <xf numFmtId="0" fontId="3" fillId="0" borderId="0" pivotButton="0" quotePrefix="0" xfId="0"/>
    <xf numFmtId="0" fontId="3" fillId="0" borderId="1" applyAlignment="1" pivotButton="0" quotePrefix="0" xfId="0">
      <alignment vertical="top" wrapText="1"/>
    </xf>
    <xf numFmtId="0" fontId="3" fillId="3" borderId="1" applyAlignment="1" pivotButton="0" quotePrefix="0" xfId="0">
      <alignment vertical="top" wrapText="1"/>
    </xf>
    <xf numFmtId="0" fontId="4" fillId="3" borderId="1" pivotButton="0" quotePrefix="0" xfId="0"/>
    <xf numFmtId="0" fontId="4" fillId="0" borderId="1" pivotButton="0" quotePrefix="0" xfId="0"/>
    <xf numFmtId="0" fontId="0" fillId="0" borderId="1" pivotButton="0" quotePrefix="0" xfId="0"/>
    <xf numFmtId="0" fontId="3" fillId="0" borderId="1" pivotButton="0" quotePrefix="0" xfId="0"/>
    <xf numFmtId="0" fontId="3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10"/>
  <sheetViews>
    <sheetView showGridLines="0"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1" t="inlineStr">
        <is>
          <t>iGaming Vendor Security Assessment Template</t>
        </is>
      </c>
    </row>
    <row r="2">
      <c r="A2" s="2" t="inlineStr">
        <is>
          <t>Illustrative starting framework — adapt weights, questions and tiers to your own risk appetite, licensing footprint and legal advice.</t>
        </is>
      </c>
    </row>
    <row r="4" ht="18" customHeight="1">
      <c r="A4" s="3" t="inlineStr">
        <is>
          <t>How to use this workbook</t>
        </is>
      </c>
    </row>
    <row r="5" ht="34" customHeight="1">
      <c r="A5" s="4" t="inlineStr">
        <is>
          <t>1. Start on the 'Inherent Risk Tiering' sheet. Classify the vendor/supplier into a tier (Low, Medium, High, Critical) based on data access, payment involvement, licensing exposure and system criticality. The tier suggests which domains deserve the closest review, and is only a starting point — reviewers should exercise judgement.</t>
        </is>
      </c>
    </row>
    <row r="6" ht="34" customHeight="1">
      <c r="A6" s="4" t="inlineStr">
        <is>
          <t>2. Work through the 'Assessment Questions' sheet. For each question, request the evidence noted, record the vendor's response, and assign a Score from 0 (no evidence / unacceptable) to 4 (strong, verifiable evidence). Leave Score blank until reviewed.</t>
        </is>
      </c>
    </row>
    <row r="7" ht="34" customHeight="1">
      <c r="A7" s="4" t="inlineStr">
        <is>
          <t>3. Each question has an illustrative Weight (1-5) reflecting relative importance within its domain. Domain and overall scores are calculated automatically as weighted averages once you enter response scores.</t>
        </is>
      </c>
    </row>
    <row r="8" ht="34" customHeight="1">
      <c r="A8" s="4" t="inlineStr">
        <is>
          <t>4. Read the 'Scoring &amp; Instructions' sheet for the scoring model, tier bands and explanation of what each score means before relying on any output.</t>
        </is>
      </c>
    </row>
    <row r="9" ht="34" customHeight="1">
      <c r="A9" s="4" t="inlineStr">
        <is>
          <t>5. This is a documentation and workflow aid, not a certification, regulatory submission or guarantee of vendor trustworthiness. It does not replace legal, security or compliance advice, and it is not audited or endorsed by any regulator or standards body.</t>
        </is>
      </c>
    </row>
    <row r="10" ht="34" customHeight="1">
      <c r="A10" s="4" t="inlineStr">
        <is>
          <t>6. VendorLens (vendorlens.io) publishes evidence like this once and shares it with reviewers through access-controlled links, but this spreadsheet works standalone with any vendor or reviewer, with or without VendorLens.</t>
        </is>
      </c>
    </row>
  </sheetData>
  <printOptions horizontalCentered="0"/>
  <pageMargins left="0.3" right="0.3" top="0.4" bottom="0.4" header="0.2" footer="0.2"/>
  <pageSetup orientation="landscape"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B24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70" customWidth="1" min="2" max="2"/>
  </cols>
  <sheetData>
    <row r="1">
      <c r="A1" s="1" t="inlineStr">
        <is>
          <t>Scoring model (illustrative)</t>
        </is>
      </c>
    </row>
    <row r="2">
      <c r="A2" s="2" t="inlineStr">
        <is>
          <t>This is a simple, transparent starting model — adjust weights and thresholds to match your own risk policy.</t>
        </is>
      </c>
    </row>
    <row r="4">
      <c r="A4" s="5" t="inlineStr">
        <is>
          <t>Score</t>
        </is>
      </c>
      <c r="B4" s="5" t="inlineStr">
        <is>
          <t>Meaning</t>
        </is>
      </c>
    </row>
    <row r="5">
      <c r="A5" s="6" t="n">
        <v>0</v>
      </c>
      <c r="B5" s="7" t="inlineStr">
        <is>
          <t>No evidence provided, or evidence shows the control is absent / non-compliant.</t>
        </is>
      </c>
    </row>
    <row r="6">
      <c r="A6" s="8" t="n">
        <v>1</v>
      </c>
      <c r="B6" s="9" t="inlineStr">
        <is>
          <t>Partial or informal evidence; significant gaps remain.</t>
        </is>
      </c>
    </row>
    <row r="7">
      <c r="A7" s="6" t="n">
        <v>2</v>
      </c>
      <c r="B7" s="7" t="inlineStr">
        <is>
          <t>Documented control exists but evidence is incomplete or unverified.</t>
        </is>
      </c>
    </row>
    <row r="8">
      <c r="A8" s="8" t="n">
        <v>3</v>
      </c>
      <c r="B8" s="9" t="inlineStr">
        <is>
          <t>Verifiable evidence provided; control appears adequate for the risk.</t>
        </is>
      </c>
    </row>
    <row r="9">
      <c r="A9" s="6" t="n">
        <v>4</v>
      </c>
      <c r="B9" s="7" t="inlineStr">
        <is>
          <t>Strong, independently verifiable evidence (e.g. certification, audit report, test results).</t>
        </is>
      </c>
    </row>
    <row r="12">
      <c r="A12" s="10" t="inlineStr">
        <is>
          <t>Weighting</t>
        </is>
      </c>
    </row>
    <row r="13" ht="48" customHeight="1">
      <c r="A13" s="4" t="inlineStr">
        <is>
          <t>Each question carries a Weight from 1 (minor) to 5 (critical). The domain score is the weighted average of response scores within that domain: SUM(Score x Weight) / SUM(Weight). The overall score is the weighted average across all answered questions.</t>
        </is>
      </c>
    </row>
    <row r="15">
      <c r="A15" s="10" t="inlineStr">
        <is>
          <t>Illustrative risk tiers (overall weighted score, 0-4 scale)</t>
        </is>
      </c>
    </row>
    <row r="16">
      <c r="A16" s="5" t="inlineStr">
        <is>
          <t>Overall score</t>
        </is>
      </c>
      <c r="B16" s="5" t="inlineStr">
        <is>
          <t>Suggested tier</t>
        </is>
      </c>
    </row>
    <row r="17">
      <c r="A17" s="7" t="inlineStr">
        <is>
          <t>3.2 - 4.0</t>
        </is>
      </c>
      <c r="B17" s="7" t="inlineStr">
        <is>
          <t>Strong — evidence-backed, review at standard renewal cadence</t>
        </is>
      </c>
    </row>
    <row r="18">
      <c r="A18" s="9" t="inlineStr">
        <is>
          <t>2.2 - 3.19</t>
        </is>
      </c>
      <c r="B18" s="9" t="inlineStr">
        <is>
          <t>Adequate — some follow-up items, review sooner than standard cadence</t>
        </is>
      </c>
    </row>
    <row r="19">
      <c r="A19" s="7" t="inlineStr">
        <is>
          <t>1.2 - 2.19</t>
        </is>
      </c>
      <c r="B19" s="7" t="inlineStr">
        <is>
          <t>Elevated risk — material gaps, request remediation plan before onboarding/renewal</t>
        </is>
      </c>
    </row>
    <row r="20">
      <c r="A20" s="9" t="inlineStr">
        <is>
          <t>0 - 1.19</t>
        </is>
      </c>
      <c r="B20" s="9" t="inlineStr">
        <is>
          <t>High risk — do not onboard without remediation and senior sign-off</t>
        </is>
      </c>
    </row>
    <row r="23">
      <c r="A23" s="10" t="inlineStr">
        <is>
          <t>Important</t>
        </is>
      </c>
    </row>
    <row r="24" ht="90" customHeight="1">
      <c r="A24" s="4" t="inlineStr">
        <is>
          <t>These bands are a simple illustrative starting point, not a validated risk model, actuarial benchmark or regulatory standard. No named research, certification body or regulator endorses these thresholds. Treat scoring as a structuring aid for your own risk committee or reviewer judgement, adjust weights to your licensing footprint and risk appetite, and always corroborate self-reported answers with primary evidence (certificates, audit reports, licence registers) before relying on them.</t>
        </is>
      </c>
    </row>
  </sheetData>
  <mergeCells count="4">
    <mergeCell ref="A13:B13"/>
    <mergeCell ref="A24:B24"/>
    <mergeCell ref="A2:B2"/>
    <mergeCell ref="A1:B1"/>
  </mergeCells>
  <printOptions horizontalCentered="0"/>
  <pageMargins left="0.3" right="0.3" top="0.4" bottom="0.4" header="0.2" footer="0.2"/>
  <pageSetup orientation="landscape" fitToHeight="0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E12"/>
  <sheetViews>
    <sheetView showGridLines="0" workbookViewId="0">
      <selection activeCell="A1" sqref="A1"/>
    </sheetView>
  </sheetViews>
  <sheetFormatPr baseColWidth="8" defaultRowHeight="15"/>
  <cols>
    <col width="30" customWidth="1" min="1" max="1"/>
    <col width="26" customWidth="1" min="2" max="2"/>
    <col width="26" customWidth="1" min="3" max="3"/>
    <col width="26" customWidth="1" min="4" max="4"/>
    <col width="26" customWidth="1" min="5" max="5"/>
  </cols>
  <sheetData>
    <row r="1">
      <c r="A1" s="1" t="inlineStr">
        <is>
          <t>Inherent Risk Tiering Guide (illustrative)</t>
        </is>
      </c>
    </row>
    <row r="3">
      <c r="A3" s="5" t="inlineStr">
        <is>
          <t>Factor</t>
        </is>
      </c>
      <c r="B3" s="5" t="inlineStr">
        <is>
          <t>Low</t>
        </is>
      </c>
      <c r="C3" s="5" t="inlineStr">
        <is>
          <t>Medium</t>
        </is>
      </c>
      <c r="D3" s="5" t="inlineStr">
        <is>
          <t>High</t>
        </is>
      </c>
      <c r="E3" s="5" t="inlineStr">
        <is>
          <t>Critical</t>
        </is>
      </c>
    </row>
    <row r="4" ht="44" customHeight="1">
      <c r="A4" s="11" t="inlineStr">
        <is>
          <t>Player data access</t>
        </is>
      </c>
      <c r="B4" s="7" t="inlineStr">
        <is>
          <t>None or fully anonymised</t>
        </is>
      </c>
      <c r="C4" s="7" t="inlineStr">
        <is>
          <t>Limited personal data, no financial data</t>
        </is>
      </c>
      <c r="D4" s="7" t="inlineStr">
        <is>
          <t>Player personal data at scale</t>
        </is>
      </c>
      <c r="E4" s="7" t="inlineStr">
        <is>
          <t>Player financial/payment data or KYC documents</t>
        </is>
      </c>
    </row>
    <row r="5" ht="44" customHeight="1">
      <c r="A5" s="12" t="inlineStr">
        <is>
          <t>Payment involvement</t>
        </is>
      </c>
      <c r="B5" s="9" t="inlineStr">
        <is>
          <t>No involvement in fund flows</t>
        </is>
      </c>
      <c r="C5" s="9" t="inlineStr">
        <is>
          <t>Indirect (reporting only)</t>
        </is>
      </c>
      <c r="D5" s="9" t="inlineStr">
        <is>
          <t>Processes deposits/withdrawals via third party</t>
        </is>
      </c>
      <c r="E5" s="9" t="inlineStr">
        <is>
          <t>Directly handles or stores payment instruments (PCI scope)</t>
        </is>
      </c>
    </row>
    <row r="6" ht="44" customHeight="1">
      <c r="A6" s="11" t="inlineStr">
        <is>
          <t>Licensing exposure</t>
        </is>
      </c>
      <c r="B6" s="7" t="inlineStr">
        <is>
          <t>Not licence-relevant</t>
        </is>
      </c>
      <c r="C6" s="7" t="inlineStr">
        <is>
          <t>Supports a licensed function indirectly</t>
        </is>
      </c>
      <c r="D6" s="7" t="inlineStr">
        <is>
          <t>Directly supports a licensed gaming activity</t>
        </is>
      </c>
      <c r="E6" s="7" t="inlineStr">
        <is>
          <t>Core to game fairness/RNG or a licensed critical function</t>
        </is>
      </c>
    </row>
    <row r="7" ht="44" customHeight="1">
      <c r="A7" s="12" t="inlineStr">
        <is>
          <t>System criticality</t>
        </is>
      </c>
      <c r="B7" s="9" t="inlineStr">
        <is>
          <t>Non-critical / easily replaced</t>
        </is>
      </c>
      <c r="C7" s="9" t="inlineStr">
        <is>
          <t>Supports a secondary function</t>
        </is>
      </c>
      <c r="D7" s="9" t="inlineStr">
        <is>
          <t>Supports core platform availability</t>
        </is>
      </c>
      <c r="E7" s="9" t="inlineStr">
        <is>
          <t>Outage stops player-facing gaming operations</t>
        </is>
      </c>
    </row>
    <row r="8" ht="44" customHeight="1">
      <c r="A8" s="11" t="inlineStr">
        <is>
          <t>Subprocessor depth</t>
        </is>
      </c>
      <c r="B8" s="7" t="inlineStr">
        <is>
          <t>No subprocessors</t>
        </is>
      </c>
      <c r="C8" s="7" t="inlineStr">
        <is>
          <t>1-2 well-known subprocessors</t>
        </is>
      </c>
      <c r="D8" s="7" t="inlineStr">
        <is>
          <t>Multiple subprocessors across regions</t>
        </is>
      </c>
      <c r="E8" s="7" t="inlineStr">
        <is>
          <t>Complex subprocessor chain including offshore processing</t>
        </is>
      </c>
    </row>
    <row r="9" ht="44" customHeight="1">
      <c r="A9" s="12" t="inlineStr">
        <is>
          <t>Regulatory jurisdictions</t>
        </is>
      </c>
      <c r="B9" s="9" t="inlineStr">
        <is>
          <t>Single low-risk jurisdiction</t>
        </is>
      </c>
      <c r="C9" s="9" t="inlineStr">
        <is>
          <t>1-2 established jurisdictions</t>
        </is>
      </c>
      <c r="D9" s="9" t="inlineStr">
        <is>
          <t>3+ jurisdictions including stricter regimes</t>
        </is>
      </c>
      <c r="E9" s="9" t="inlineStr">
        <is>
          <t>Multiple jurisdictions incl. high-scrutiny regulators</t>
        </is>
      </c>
    </row>
    <row r="11">
      <c r="A11" s="10" t="inlineStr">
        <is>
          <t>How to use</t>
        </is>
      </c>
    </row>
    <row r="12" ht="60" customHeight="1">
      <c r="A12" s="4" t="inlineStr">
        <is>
          <t>Mark which column best describes the vendor for each factor. A vendor with several High/Critical factors should default to a higher overall inherent-risk tier and a deeper review (more domains, lower score thresholds for follow-up), regardless of the calculated score above. This table is a discussion aid for your risk owner, not an automated classifier.</t>
        </is>
      </c>
    </row>
  </sheetData>
  <mergeCells count="2">
    <mergeCell ref="A1:E1"/>
    <mergeCell ref="A12:E12"/>
  </mergeCells>
  <printOptions horizontalCentered="0"/>
  <pageMargins left="0.3" right="0.3" top="0.4" bottom="0.4" header="0.2" footer="0.2"/>
  <pageSetup orientation="landscape" fitToHeight="0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I34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7" customWidth="1" min="1" max="1"/>
    <col width="22" customWidth="1" min="2" max="2"/>
    <col width="40" customWidth="1" min="3" max="3"/>
    <col width="34" customWidth="1" min="4" max="4"/>
    <col width="10" customWidth="1" min="5" max="5"/>
    <col width="14" customWidth="1" min="6" max="6"/>
    <col width="10" customWidth="1" min="7" max="7"/>
    <col width="12" customWidth="1" min="8" max="8"/>
    <col width="26" customWidth="1" min="9" max="9"/>
  </cols>
  <sheetData>
    <row r="1" ht="30" customHeight="1">
      <c r="A1" s="5" t="inlineStr">
        <is>
          <t>Ref</t>
        </is>
      </c>
      <c r="B1" s="5" t="inlineStr">
        <is>
          <t>Domain</t>
        </is>
      </c>
      <c r="C1" s="5" t="inlineStr">
        <is>
          <t>Question</t>
        </is>
      </c>
      <c r="D1" s="5" t="inlineStr">
        <is>
          <t>Evidence requested</t>
        </is>
      </c>
      <c r="E1" s="5" t="inlineStr">
        <is>
          <t>Weight (1-5)</t>
        </is>
      </c>
      <c r="F1" s="5" t="inlineStr">
        <is>
          <t>Response</t>
        </is>
      </c>
      <c r="G1" s="5" t="inlineStr">
        <is>
          <t>Score (0-4)</t>
        </is>
      </c>
      <c r="H1" s="5" t="inlineStr">
        <is>
          <t>Weighted score</t>
        </is>
      </c>
      <c r="I1" s="5" t="inlineStr">
        <is>
          <t>Reviewer notes</t>
        </is>
      </c>
    </row>
    <row r="2" ht="40" customHeight="1">
      <c r="A2" s="8" t="inlineStr">
        <is>
          <t>Q01</t>
        </is>
      </c>
      <c r="B2" s="8" t="inlineStr">
        <is>
          <t>Governance &amp; licensing</t>
        </is>
      </c>
      <c r="C2" s="9" t="inlineStr">
        <is>
          <t>Which gambling licences or authorisations does your company hold, and in which jurisdictions?</t>
        </is>
      </c>
      <c r="D2" s="9" t="inlineStr">
        <is>
          <t>Copy of current licence(s) or regulator registry link</t>
        </is>
      </c>
      <c r="E2" s="8" t="n">
        <v>5</v>
      </c>
      <c r="F2" s="8" t="inlineStr"/>
      <c r="G2" s="8" t="inlineStr"/>
      <c r="H2" s="8">
        <f>IF(G2="","",G2*E2)</f>
        <v/>
      </c>
      <c r="I2" s="13" t="inlineStr"/>
    </row>
    <row r="3" ht="40" customHeight="1">
      <c r="A3" s="6" t="inlineStr">
        <is>
          <t>Q02</t>
        </is>
      </c>
      <c r="B3" s="6" t="inlineStr">
        <is>
          <t>Governance &amp; licensing</t>
        </is>
      </c>
      <c r="C3" s="7" t="inlineStr">
        <is>
          <t>Who is accountable for information security and compliance within your organisation?</t>
        </is>
      </c>
      <c r="D3" s="7" t="inlineStr">
        <is>
          <t>Org chart excerpt or named accountable role</t>
        </is>
      </c>
      <c r="E3" s="6" t="n">
        <v>3</v>
      </c>
      <c r="F3" s="6" t="inlineStr"/>
      <c r="G3" s="6" t="inlineStr"/>
      <c r="H3" s="6">
        <f>IF(G3="","",G3*E3)</f>
        <v/>
      </c>
      <c r="I3" s="14" t="inlineStr"/>
    </row>
    <row r="4" ht="40" customHeight="1">
      <c r="A4" s="8" t="inlineStr">
        <is>
          <t>Q03</t>
        </is>
      </c>
      <c r="B4" s="8" t="inlineStr">
        <is>
          <t>Governance &amp; licensing</t>
        </is>
      </c>
      <c r="C4" s="9" t="inlineStr">
        <is>
          <t>Have you had any licence conditions, sanctions or regulatory findings in the last 3 years?</t>
        </is>
      </c>
      <c r="D4" s="9" t="inlineStr">
        <is>
          <t>Written disclosure or regulator correspondence summary</t>
        </is>
      </c>
      <c r="E4" s="8" t="n">
        <v>5</v>
      </c>
      <c r="F4" s="8" t="inlineStr"/>
      <c r="G4" s="8" t="inlineStr"/>
      <c r="H4" s="8">
        <f>IF(G4="","",G4*E4)</f>
        <v/>
      </c>
      <c r="I4" s="13" t="inlineStr"/>
    </row>
    <row r="5" ht="40" customHeight="1">
      <c r="A5" s="6" t="inlineStr">
        <is>
          <t>Q04</t>
        </is>
      </c>
      <c r="B5" s="6" t="inlineStr">
        <is>
          <t>Governance &amp; licensing</t>
        </is>
      </c>
      <c r="C5" s="7" t="inlineStr">
        <is>
          <t>Do you maintain a documented information security policy approved by senior management?</t>
        </is>
      </c>
      <c r="D5" s="7" t="inlineStr">
        <is>
          <t>Policy document with approval/version history</t>
        </is>
      </c>
      <c r="E5" s="6" t="n">
        <v>4</v>
      </c>
      <c r="F5" s="6" t="inlineStr"/>
      <c r="G5" s="6" t="inlineStr"/>
      <c r="H5" s="6">
        <f>IF(G5="","",G5*E5)</f>
        <v/>
      </c>
      <c r="I5" s="14" t="inlineStr"/>
    </row>
    <row r="6" ht="40" customHeight="1">
      <c r="A6" s="8" t="inlineStr">
        <is>
          <t>Q05</t>
        </is>
      </c>
      <c r="B6" s="8" t="inlineStr">
        <is>
          <t>Governance &amp; licensing</t>
        </is>
      </c>
      <c r="C6" s="9" t="inlineStr">
        <is>
          <t>Do you carry out independent audits of your compliance programme?</t>
        </is>
      </c>
      <c r="D6" s="9" t="inlineStr">
        <is>
          <t>Most recent audit summary or certificate</t>
        </is>
      </c>
      <c r="E6" s="8" t="n">
        <v>3</v>
      </c>
      <c r="F6" s="8" t="inlineStr"/>
      <c r="G6" s="8" t="inlineStr"/>
      <c r="H6" s="8">
        <f>IF(G6="","",G6*E6)</f>
        <v/>
      </c>
      <c r="I6" s="13" t="inlineStr"/>
    </row>
    <row r="7" ht="40" customHeight="1">
      <c r="A7" s="6" t="inlineStr">
        <is>
          <t>Q06</t>
        </is>
      </c>
      <c r="B7" s="6" t="inlineStr">
        <is>
          <t>Information security</t>
        </is>
      </c>
      <c r="C7" s="7" t="inlineStr">
        <is>
          <t>Do you hold a current ISO/IEC 27001 certificate or equivalent independent security certification?</t>
        </is>
      </c>
      <c r="D7" s="7" t="inlineStr">
        <is>
          <t>Certificate and scope statement</t>
        </is>
      </c>
      <c r="E7" s="6" t="n">
        <v>5</v>
      </c>
      <c r="F7" s="6" t="inlineStr"/>
      <c r="G7" s="6" t="inlineStr"/>
      <c r="H7" s="6">
        <f>IF(G7="","",G7*E7)</f>
        <v/>
      </c>
      <c r="I7" s="14" t="inlineStr"/>
    </row>
    <row r="8" ht="40" customHeight="1">
      <c r="A8" s="8" t="inlineStr">
        <is>
          <t>Q07</t>
        </is>
      </c>
      <c r="B8" s="8" t="inlineStr">
        <is>
          <t>Information security</t>
        </is>
      </c>
      <c r="C8" s="9" t="inlineStr">
        <is>
          <t>When was your most recent third-party penetration test, and what were the findings?</t>
        </is>
      </c>
      <c r="D8" s="9" t="inlineStr">
        <is>
          <t>Pen-test executive summary and remediation status</t>
        </is>
      </c>
      <c r="E8" s="8" t="n">
        <v>5</v>
      </c>
      <c r="F8" s="8" t="inlineStr"/>
      <c r="G8" s="8" t="inlineStr"/>
      <c r="H8" s="8">
        <f>IF(G8="","",G8*E8)</f>
        <v/>
      </c>
      <c r="I8" s="13" t="inlineStr"/>
    </row>
    <row r="9" ht="40" customHeight="1">
      <c r="A9" s="6" t="inlineStr">
        <is>
          <t>Q08</t>
        </is>
      </c>
      <c r="B9" s="6" t="inlineStr">
        <is>
          <t>Information security</t>
        </is>
      </c>
      <c r="C9" s="7" t="inlineStr">
        <is>
          <t>How is access to production systems and player data controlled (MFA, least privilege, reviews)?</t>
        </is>
      </c>
      <c r="D9" s="7" t="inlineStr">
        <is>
          <t>Access control policy or summary</t>
        </is>
      </c>
      <c r="E9" s="6" t="n">
        <v>4</v>
      </c>
      <c r="F9" s="6" t="inlineStr"/>
      <c r="G9" s="6" t="inlineStr"/>
      <c r="H9" s="6">
        <f>IF(G9="","",G9*E9)</f>
        <v/>
      </c>
      <c r="I9" s="14" t="inlineStr"/>
    </row>
    <row r="10" ht="40" customHeight="1">
      <c r="A10" s="8" t="inlineStr">
        <is>
          <t>Q09</t>
        </is>
      </c>
      <c r="B10" s="8" t="inlineStr">
        <is>
          <t>Information security</t>
        </is>
      </c>
      <c r="C10" s="9" t="inlineStr">
        <is>
          <t>How is data encrypted in transit and at rest?</t>
        </is>
      </c>
      <c r="D10" s="9" t="inlineStr">
        <is>
          <t>Architecture/security summary</t>
        </is>
      </c>
      <c r="E10" s="8" t="n">
        <v>4</v>
      </c>
      <c r="F10" s="8" t="inlineStr"/>
      <c r="G10" s="8" t="inlineStr"/>
      <c r="H10" s="8">
        <f>IF(G10="","",G10*E10)</f>
        <v/>
      </c>
      <c r="I10" s="13" t="inlineStr"/>
    </row>
    <row r="11" ht="40" customHeight="1">
      <c r="A11" s="6" t="inlineStr">
        <is>
          <t>Q10</t>
        </is>
      </c>
      <c r="B11" s="6" t="inlineStr">
        <is>
          <t>Information security</t>
        </is>
      </c>
      <c r="C11" s="7" t="inlineStr">
        <is>
          <t>Do you operate a vulnerability management and patching programme with defined timelines?</t>
        </is>
      </c>
      <c r="D11" s="7" t="inlineStr">
        <is>
          <t>Vulnerability management policy or SLA table</t>
        </is>
      </c>
      <c r="E11" s="6" t="n">
        <v>3</v>
      </c>
      <c r="F11" s="6" t="inlineStr"/>
      <c r="G11" s="6" t="inlineStr"/>
      <c r="H11" s="6">
        <f>IF(G11="","",G11*E11)</f>
        <v/>
      </c>
      <c r="I11" s="14" t="inlineStr"/>
    </row>
    <row r="12" ht="40" customHeight="1">
      <c r="A12" s="8" t="inlineStr">
        <is>
          <t>Q11</t>
        </is>
      </c>
      <c r="B12" s="8" t="inlineStr">
        <is>
          <t>Information security</t>
        </is>
      </c>
      <c r="C12" s="9" t="inlineStr">
        <is>
          <t>Do you have a documented incident-response plan that is tested at least annually?</t>
        </is>
      </c>
      <c r="D12" s="9" t="inlineStr">
        <is>
          <t>Incident response plan and last test date</t>
        </is>
      </c>
      <c r="E12" s="8" t="n">
        <v>4</v>
      </c>
      <c r="F12" s="8" t="inlineStr"/>
      <c r="G12" s="8" t="inlineStr"/>
      <c r="H12" s="8">
        <f>IF(G12="","",G12*E12)</f>
        <v/>
      </c>
      <c r="I12" s="13" t="inlineStr"/>
    </row>
    <row r="13" ht="40" customHeight="1">
      <c r="A13" s="6" t="inlineStr">
        <is>
          <t>Q12</t>
        </is>
      </c>
      <c r="B13" s="6" t="inlineStr">
        <is>
          <t>Data protection &amp; subprocessors</t>
        </is>
      </c>
      <c r="C13" s="7" t="inlineStr">
        <is>
          <t>Which lawful basis and data protection framework(s) govern your processing of player data?</t>
        </is>
      </c>
      <c r="D13" s="7" t="inlineStr">
        <is>
          <t>Data protection policy or DPA</t>
        </is>
      </c>
      <c r="E13" s="6" t="n">
        <v>4</v>
      </c>
      <c r="F13" s="6" t="inlineStr"/>
      <c r="G13" s="6" t="inlineStr"/>
      <c r="H13" s="6">
        <f>IF(G13="","",G13*E13)</f>
        <v/>
      </c>
      <c r="I13" s="14" t="inlineStr"/>
    </row>
    <row r="14" ht="40" customHeight="1">
      <c r="A14" s="8" t="inlineStr">
        <is>
          <t>Q13</t>
        </is>
      </c>
      <c r="B14" s="8" t="inlineStr">
        <is>
          <t>Data protection &amp; subprocessors</t>
        </is>
      </c>
      <c r="C14" s="9" t="inlineStr">
        <is>
          <t>Can you provide a current subprocessor list including locations and data categories processed?</t>
        </is>
      </c>
      <c r="D14" s="9" t="inlineStr">
        <is>
          <t>Subprocessor list</t>
        </is>
      </c>
      <c r="E14" s="8" t="n">
        <v>5</v>
      </c>
      <c r="F14" s="8" t="inlineStr"/>
      <c r="G14" s="8" t="inlineStr"/>
      <c r="H14" s="8">
        <f>IF(G14="","",G14*E14)</f>
        <v/>
      </c>
      <c r="I14" s="13" t="inlineStr"/>
    </row>
    <row r="15" ht="40" customHeight="1">
      <c r="A15" s="6" t="inlineStr">
        <is>
          <t>Q14</t>
        </is>
      </c>
      <c r="B15" s="6" t="inlineStr">
        <is>
          <t>Data protection &amp; subprocessors</t>
        </is>
      </c>
      <c r="C15" s="7" t="inlineStr">
        <is>
          <t>Will you sign a Data Processing Agreement (DPA) and, where relevant, Standard Contractual Clauses?</t>
        </is>
      </c>
      <c r="D15" s="7" t="inlineStr">
        <is>
          <t>Signed/template DPA</t>
        </is>
      </c>
      <c r="E15" s="6" t="n">
        <v>5</v>
      </c>
      <c r="F15" s="6" t="inlineStr"/>
      <c r="G15" s="6" t="inlineStr"/>
      <c r="H15" s="6">
        <f>IF(G15="","",G15*E15)</f>
        <v/>
      </c>
      <c r="I15" s="14" t="inlineStr"/>
    </row>
    <row r="16" ht="40" customHeight="1">
      <c r="A16" s="8" t="inlineStr">
        <is>
          <t>Q15</t>
        </is>
      </c>
      <c r="B16" s="8" t="inlineStr">
        <is>
          <t>Data protection &amp; subprocessors</t>
        </is>
      </c>
      <c r="C16" s="9" t="inlineStr">
        <is>
          <t>How long is player and transaction data retained, and how is it securely deleted?</t>
        </is>
      </c>
      <c r="D16" s="9" t="inlineStr">
        <is>
          <t>Data retention and deletion policy</t>
        </is>
      </c>
      <c r="E16" s="8" t="n">
        <v>3</v>
      </c>
      <c r="F16" s="8" t="inlineStr"/>
      <c r="G16" s="8" t="inlineStr"/>
      <c r="H16" s="8">
        <f>IF(G16="","",G16*E16)</f>
        <v/>
      </c>
      <c r="I16" s="13" t="inlineStr"/>
    </row>
    <row r="17" ht="40" customHeight="1">
      <c r="A17" s="6" t="inlineStr">
        <is>
          <t>Q16</t>
        </is>
      </c>
      <c r="B17" s="6" t="inlineStr">
        <is>
          <t>Data protection &amp; subprocessors</t>
        </is>
      </c>
      <c r="C17" s="7" t="inlineStr">
        <is>
          <t>Have you had any confirmed personal data breaches in the last 3 years?</t>
        </is>
      </c>
      <c r="D17" s="7" t="inlineStr">
        <is>
          <t>Written disclosure of breach history, if any</t>
        </is>
      </c>
      <c r="E17" s="6" t="n">
        <v>4</v>
      </c>
      <c r="F17" s="6" t="inlineStr"/>
      <c r="G17" s="6" t="inlineStr"/>
      <c r="H17" s="6">
        <f>IF(G17="","",G17*E17)</f>
        <v/>
      </c>
      <c r="I17" s="14" t="inlineStr"/>
    </row>
    <row r="18" ht="40" customHeight="1">
      <c r="A18" s="8" t="inlineStr">
        <is>
          <t>Q17</t>
        </is>
      </c>
      <c r="B18" s="8" t="inlineStr">
        <is>
          <t>Incident response &amp; notification</t>
        </is>
      </c>
      <c r="C18" s="9" t="inlineStr">
        <is>
          <t>What is your committed notification timeline to operators after a confirmed security incident?</t>
        </is>
      </c>
      <c r="D18" s="9" t="inlineStr">
        <is>
          <t>Incident notification SLA in contract or policy</t>
        </is>
      </c>
      <c r="E18" s="8" t="n">
        <v>5</v>
      </c>
      <c r="F18" s="8" t="inlineStr"/>
      <c r="G18" s="8" t="inlineStr"/>
      <c r="H18" s="8">
        <f>IF(G18="","",G18*E18)</f>
        <v/>
      </c>
      <c r="I18" s="13" t="inlineStr"/>
    </row>
    <row r="19" ht="40" customHeight="1">
      <c r="A19" s="6" t="inlineStr">
        <is>
          <t>Q18</t>
        </is>
      </c>
      <c r="B19" s="6" t="inlineStr">
        <is>
          <t>Incident response &amp; notification</t>
        </is>
      </c>
      <c r="C19" s="7" t="inlineStr">
        <is>
          <t>Who is the named contact for security incident notifications?</t>
        </is>
      </c>
      <c r="D19" s="7" t="inlineStr">
        <is>
          <t>Named contact and escalation path</t>
        </is>
      </c>
      <c r="E19" s="6" t="n">
        <v>3</v>
      </c>
      <c r="F19" s="6" t="inlineStr"/>
      <c r="G19" s="6" t="inlineStr"/>
      <c r="H19" s="6">
        <f>IF(G19="","",G19*E19)</f>
        <v/>
      </c>
      <c r="I19" s="14" t="inlineStr"/>
    </row>
    <row r="20" ht="40" customHeight="1">
      <c r="A20" s="8" t="inlineStr">
        <is>
          <t>Q19</t>
        </is>
      </c>
      <c r="B20" s="8" t="inlineStr">
        <is>
          <t>Incident response &amp; notification</t>
        </is>
      </c>
      <c r="C20" s="9" t="inlineStr">
        <is>
          <t>Do you provide post-incident root-cause and remediation reports?</t>
        </is>
      </c>
      <c r="D20" s="9" t="inlineStr">
        <is>
          <t>Sample or template incident report</t>
        </is>
      </c>
      <c r="E20" s="8" t="n">
        <v>3</v>
      </c>
      <c r="F20" s="8" t="inlineStr"/>
      <c r="G20" s="8" t="inlineStr"/>
      <c r="H20" s="8">
        <f>IF(G20="","",G20*E20)</f>
        <v/>
      </c>
      <c r="I20" s="13" t="inlineStr"/>
    </row>
    <row r="21" ht="40" customHeight="1">
      <c r="A21" s="6" t="inlineStr">
        <is>
          <t>Q20</t>
        </is>
      </c>
      <c r="B21" s="6" t="inlineStr">
        <is>
          <t>Incident response &amp; notification</t>
        </is>
      </c>
      <c r="C21" s="7" t="inlineStr">
        <is>
          <t>Have you experienced a material security incident affecting operator or player data in the last 3 years?</t>
        </is>
      </c>
      <c r="D21" s="7" t="inlineStr">
        <is>
          <t>Written disclosure, if any</t>
        </is>
      </c>
      <c r="E21" s="6" t="n">
        <v>4</v>
      </c>
      <c r="F21" s="6" t="inlineStr"/>
      <c r="G21" s="6" t="inlineStr"/>
      <c r="H21" s="6">
        <f>IF(G21="","",G21*E21)</f>
        <v/>
      </c>
      <c r="I21" s="14" t="inlineStr"/>
    </row>
    <row r="22" ht="40" customHeight="1">
      <c r="A22" s="8" t="inlineStr">
        <is>
          <t>Q21</t>
        </is>
      </c>
      <c r="B22" s="8" t="inlineStr">
        <is>
          <t>Business continuity</t>
        </is>
      </c>
      <c r="C22" s="9" t="inlineStr">
        <is>
          <t>Do you maintain a documented business continuity and disaster recovery (BCDR) plan?</t>
        </is>
      </c>
      <c r="D22" s="9" t="inlineStr">
        <is>
          <t>BCDR plan summary</t>
        </is>
      </c>
      <c r="E22" s="8" t="n">
        <v>4</v>
      </c>
      <c r="F22" s="8" t="inlineStr"/>
      <c r="G22" s="8" t="inlineStr"/>
      <c r="H22" s="8">
        <f>IF(G22="","",G22*E22)</f>
        <v/>
      </c>
      <c r="I22" s="13" t="inlineStr"/>
    </row>
    <row r="23" ht="40" customHeight="1">
      <c r="A23" s="6" t="inlineStr">
        <is>
          <t>Q22</t>
        </is>
      </c>
      <c r="B23" s="6" t="inlineStr">
        <is>
          <t>Business continuity</t>
        </is>
      </c>
      <c r="C23" s="7" t="inlineStr">
        <is>
          <t>What are your committed Recovery Time Objective (RTO) and Recovery Point Objective (RPO)?</t>
        </is>
      </c>
      <c r="D23" s="7" t="inlineStr">
        <is>
          <t>RTO/RPO commitments</t>
        </is>
      </c>
      <c r="E23" s="6" t="n">
        <v>4</v>
      </c>
      <c r="F23" s="6" t="inlineStr"/>
      <c r="G23" s="6" t="inlineStr"/>
      <c r="H23" s="6">
        <f>IF(G23="","",G23*E23)</f>
        <v/>
      </c>
      <c r="I23" s="14" t="inlineStr"/>
    </row>
    <row r="24" ht="40" customHeight="1">
      <c r="A24" s="8" t="inlineStr">
        <is>
          <t>Q23</t>
        </is>
      </c>
      <c r="B24" s="8" t="inlineStr">
        <is>
          <t>Business continuity</t>
        </is>
      </c>
      <c r="C24" s="9" t="inlineStr">
        <is>
          <t>When was your BCDR plan last tested, and what were the results?</t>
        </is>
      </c>
      <c r="D24" s="9" t="inlineStr">
        <is>
          <t>Test date and summary of results</t>
        </is>
      </c>
      <c r="E24" s="8" t="n">
        <v>3</v>
      </c>
      <c r="F24" s="8" t="inlineStr"/>
      <c r="G24" s="8" t="inlineStr"/>
      <c r="H24" s="8">
        <f>IF(G24="","",G24*E24)</f>
        <v/>
      </c>
      <c r="I24" s="13" t="inlineStr"/>
    </row>
    <row r="25" ht="40" customHeight="1">
      <c r="A25" s="6" t="inlineStr">
        <is>
          <t>Q24</t>
        </is>
      </c>
      <c r="B25" s="6" t="inlineStr">
        <is>
          <t>Business continuity</t>
        </is>
      </c>
      <c r="C25" s="7" t="inlineStr">
        <is>
          <t>Do you maintain redundant infrastructure or failover across regions/providers?</t>
        </is>
      </c>
      <c r="D25" s="7" t="inlineStr">
        <is>
          <t>Architecture or resilience summary</t>
        </is>
      </c>
      <c r="E25" s="6" t="n">
        <v>3</v>
      </c>
      <c r="F25" s="6" t="inlineStr"/>
      <c r="G25" s="6" t="inlineStr"/>
      <c r="H25" s="6">
        <f>IF(G25="","",G25*E25)</f>
        <v/>
      </c>
      <c r="I25" s="14" t="inlineStr"/>
    </row>
    <row r="26" ht="40" customHeight="1">
      <c r="A26" s="8" t="inlineStr">
        <is>
          <t>Q25</t>
        </is>
      </c>
      <c r="B26" s="8" t="inlineStr">
        <is>
          <t>Payments / PCI (where relevant)</t>
        </is>
      </c>
      <c r="C26" s="9" t="inlineStr">
        <is>
          <t>Do you store, process or transmit cardholder data, and if so, what is your PCI DSS compliance status?</t>
        </is>
      </c>
      <c r="D26" s="9" t="inlineStr">
        <is>
          <t>PCI DSS Attestation of Compliance (AoC) or SAQ</t>
        </is>
      </c>
      <c r="E26" s="8" t="n">
        <v>5</v>
      </c>
      <c r="F26" s="8" t="inlineStr"/>
      <c r="G26" s="8" t="inlineStr"/>
      <c r="H26" s="8">
        <f>IF(G26="","",G26*E26)</f>
        <v/>
      </c>
      <c r="I26" s="13" t="inlineStr"/>
    </row>
    <row r="27" ht="40" customHeight="1">
      <c r="A27" s="6" t="inlineStr">
        <is>
          <t>Q26</t>
        </is>
      </c>
      <c r="B27" s="6" t="inlineStr">
        <is>
          <t>Payments / PCI (where relevant)</t>
        </is>
      </c>
      <c r="C27" s="7" t="inlineStr">
        <is>
          <t>If you do not directly handle cardholder data, which PCI-compliant payment processor(s) do you rely on?</t>
        </is>
      </c>
      <c r="D27" s="7" t="inlineStr">
        <is>
          <t>Processor name and confirmation of PCI scope boundary</t>
        </is>
      </c>
      <c r="E27" s="6" t="n">
        <v>3</v>
      </c>
      <c r="F27" s="6" t="inlineStr"/>
      <c r="G27" s="6" t="inlineStr"/>
      <c r="H27" s="6">
        <f>IF(G27="","",G27*E27)</f>
        <v/>
      </c>
      <c r="I27" s="14" t="inlineStr"/>
    </row>
    <row r="28" ht="40" customHeight="1">
      <c r="A28" s="8" t="inlineStr">
        <is>
          <t>Q27</t>
        </is>
      </c>
      <c r="B28" s="8" t="inlineStr">
        <is>
          <t>Payments / PCI (where relevant)</t>
        </is>
      </c>
      <c r="C28" s="9" t="inlineStr">
        <is>
          <t>Do you support tokenisation or similar techniques to reduce cardholder data exposure?</t>
        </is>
      </c>
      <c r="D28" s="9" t="inlineStr">
        <is>
          <t>Technical summary</t>
        </is>
      </c>
      <c r="E28" s="8" t="n">
        <v>2</v>
      </c>
      <c r="F28" s="8" t="inlineStr"/>
      <c r="G28" s="8" t="inlineStr"/>
      <c r="H28" s="8">
        <f>IF(G28="","",G28*E28)</f>
        <v/>
      </c>
      <c r="I28" s="13" t="inlineStr"/>
    </row>
    <row r="29" ht="40" customHeight="1">
      <c r="A29" s="6" t="inlineStr">
        <is>
          <t>Q28</t>
        </is>
      </c>
      <c r="B29" s="6" t="inlineStr">
        <is>
          <t>Responsible gaming / regulatory evidence</t>
        </is>
      </c>
      <c r="C29" s="7" t="inlineStr">
        <is>
          <t>What responsible-gambling controls (self-exclusion, limits, RG messaging) does your product support or integrate with?</t>
        </is>
      </c>
      <c r="D29" s="7" t="inlineStr">
        <is>
          <t>Product/RG feature summary</t>
        </is>
      </c>
      <c r="E29" s="6" t="n">
        <v>4</v>
      </c>
      <c r="F29" s="6" t="inlineStr"/>
      <c r="G29" s="6" t="inlineStr"/>
      <c r="H29" s="6">
        <f>IF(G29="","",G29*E29)</f>
        <v/>
      </c>
      <c r="I29" s="14" t="inlineStr"/>
    </row>
    <row r="30" ht="40" customHeight="1">
      <c r="A30" s="8" t="inlineStr">
        <is>
          <t>Q29</t>
        </is>
      </c>
      <c r="B30" s="8" t="inlineStr">
        <is>
          <t>Responsible gaming / regulatory evidence</t>
        </is>
      </c>
      <c r="C30" s="9" t="inlineStr">
        <is>
          <t>If applicable, what independent testing or certification exists for RNG/game fairness?</t>
        </is>
      </c>
      <c r="D30" s="9" t="inlineStr">
        <is>
          <t>Test lab certificate (e.g. from an accredited testing house)</t>
        </is>
      </c>
      <c r="E30" s="8" t="n">
        <v>4</v>
      </c>
      <c r="F30" s="8" t="inlineStr"/>
      <c r="G30" s="8" t="inlineStr"/>
      <c r="H30" s="8">
        <f>IF(G30="","",G30*E30)</f>
        <v/>
      </c>
      <c r="I30" s="13" t="inlineStr"/>
    </row>
    <row r="31" ht="40" customHeight="1">
      <c r="A31" s="6" t="inlineStr">
        <is>
          <t>Q30</t>
        </is>
      </c>
      <c r="B31" s="6" t="inlineStr">
        <is>
          <t>Responsible gaming / regulatory evidence</t>
        </is>
      </c>
      <c r="C31" s="7" t="inlineStr">
        <is>
          <t>Do you maintain records demonstrating compliance with anti-money-laundering obligations relevant to your role?</t>
        </is>
      </c>
      <c r="D31" s="7" t="inlineStr">
        <is>
          <t>AML policy or attestation, where applicable</t>
        </is>
      </c>
      <c r="E31" s="6" t="n">
        <v>3</v>
      </c>
      <c r="F31" s="6" t="inlineStr"/>
      <c r="G31" s="6" t="inlineStr"/>
      <c r="H31" s="6">
        <f>IF(G31="","",G31*E31)</f>
        <v/>
      </c>
      <c r="I31" s="14" t="inlineStr"/>
    </row>
    <row r="32" ht="40" customHeight="1">
      <c r="A32" s="8" t="inlineStr">
        <is>
          <t>Q31</t>
        </is>
      </c>
      <c r="B32" s="8" t="inlineStr">
        <is>
          <t>Responsible gaming / regulatory evidence</t>
        </is>
      </c>
      <c r="C32" s="9" t="inlineStr">
        <is>
          <t>Are your marketing and affiliate practices reviewed against applicable advertising/RG standards?</t>
        </is>
      </c>
      <c r="D32" s="9" t="inlineStr">
        <is>
          <t>Marketing compliance policy, where applicable</t>
        </is>
      </c>
      <c r="E32" s="8" t="n">
        <v>2</v>
      </c>
      <c r="F32" s="8" t="inlineStr"/>
      <c r="G32" s="8" t="inlineStr"/>
      <c r="H32" s="8">
        <f>IF(G32="","",G32*E32)</f>
        <v/>
      </c>
      <c r="I32" s="13" t="inlineStr"/>
    </row>
    <row r="34">
      <c r="A34" s="15" t="n"/>
      <c r="B34" s="16" t="inlineStr">
        <is>
          <t>TOTALS / OVERALL</t>
        </is>
      </c>
      <c r="C34" s="15" t="n"/>
      <c r="D34" s="15" t="n"/>
      <c r="E34" s="16">
        <f>SUM(E2:E32)</f>
        <v/>
      </c>
      <c r="F34" s="15" t="n"/>
      <c r="G34" s="15" t="n"/>
      <c r="H34" s="16">
        <f>IFERROR(SUM(H2:H32)/SUMIF(G2:G32,"&lt;&gt;",E2:E32),"")</f>
        <v/>
      </c>
      <c r="I34" s="15" t="n"/>
    </row>
  </sheetData>
  <dataValidations count="1">
    <dataValidation sqref="G2:G32" showDropDown="0" showInputMessage="0" showErrorMessage="1" allowBlank="1" errorTitle="Invalid score" error="Score must be 0-4." type="list">
      <formula1>"0,1,2,3,4"</formula1>
    </dataValidation>
  </dataValidations>
  <printOptions horizontalCentered="0"/>
  <pageMargins left="0.3" right="0.3" top="0.4" bottom="0.4" header="0.2" footer="0.2"/>
  <pageSetup orientation="landscape" fitToHeight="0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D11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2" customWidth="1" min="1" max="1"/>
    <col width="18" customWidth="1" min="2" max="2"/>
    <col width="18" customWidth="1" min="3" max="3"/>
    <col width="40" customWidth="1" min="4" max="4"/>
  </cols>
  <sheetData>
    <row r="1">
      <c r="A1" s="1" t="inlineStr">
        <is>
          <t>Domain Summary (auto-calculated)</t>
        </is>
      </c>
    </row>
    <row r="3">
      <c r="A3" s="5" t="inlineStr">
        <is>
          <t>Domain</t>
        </is>
      </c>
      <c r="B3" s="5" t="inlineStr">
        <is>
          <t>Weighted score (0-4)</t>
        </is>
      </c>
      <c r="C3" s="5" t="inlineStr">
        <is>
          <t>Suggested tier</t>
        </is>
      </c>
      <c r="D3" s="5" t="inlineStr">
        <is>
          <t>Notes</t>
        </is>
      </c>
    </row>
    <row r="4">
      <c r="A4" s="13" t="inlineStr">
        <is>
          <t>Governance &amp; licensing</t>
        </is>
      </c>
      <c r="B4" s="8">
        <f>IFERROR(SUMPRODUCT(('Assessment Questions'!$G2:$G6&lt;&gt;"")*'Assessment Questions'!$G2:$G6*'Assessment Questions'!$E2:$E6)/SUMPRODUCT(('Assessment Questions'!$G2:$G6&lt;&gt;"")*'Assessment Questions'!$E2:$E6),"")</f>
        <v/>
      </c>
      <c r="C4" s="8">
        <f>IF(B4="","",IF(B4&gt;=3.2,"Strong",IF(B4&gt;=2.2,"Adequate",IF(B4&gt;=1.2,"Elevated risk","High risk"))))</f>
        <v/>
      </c>
      <c r="D4" s="13" t="inlineStr"/>
    </row>
    <row r="5">
      <c r="A5" s="14" t="inlineStr">
        <is>
          <t>Information security</t>
        </is>
      </c>
      <c r="B5" s="6">
        <f>IFERROR(SUMPRODUCT(('Assessment Questions'!$G7:$G12&lt;&gt;"")*'Assessment Questions'!$G7:$G12*'Assessment Questions'!$E7:$E12)/SUMPRODUCT(('Assessment Questions'!$G7:$G12&lt;&gt;"")*'Assessment Questions'!$E7:$E12),"")</f>
        <v/>
      </c>
      <c r="C5" s="6">
        <f>IF(B5="","",IF(B5&gt;=3.2,"Strong",IF(B5&gt;=2.2,"Adequate",IF(B5&gt;=1.2,"Elevated risk","High risk"))))</f>
        <v/>
      </c>
      <c r="D5" s="14" t="inlineStr"/>
    </row>
    <row r="6">
      <c r="A6" s="13" t="inlineStr">
        <is>
          <t>Data protection &amp; subprocessors</t>
        </is>
      </c>
      <c r="B6" s="8">
        <f>IFERROR(SUMPRODUCT(('Assessment Questions'!$G13:$G17&lt;&gt;"")*'Assessment Questions'!$G13:$G17*'Assessment Questions'!$E13:$E17)/SUMPRODUCT(('Assessment Questions'!$G13:$G17&lt;&gt;"")*'Assessment Questions'!$E13:$E17),"")</f>
        <v/>
      </c>
      <c r="C6" s="8">
        <f>IF(B6="","",IF(B6&gt;=3.2,"Strong",IF(B6&gt;=2.2,"Adequate",IF(B6&gt;=1.2,"Elevated risk","High risk"))))</f>
        <v/>
      </c>
      <c r="D6" s="13" t="inlineStr"/>
    </row>
    <row r="7">
      <c r="A7" s="14" t="inlineStr">
        <is>
          <t>Incident response &amp; notification</t>
        </is>
      </c>
      <c r="B7" s="6">
        <f>IFERROR(SUMPRODUCT(('Assessment Questions'!$G18:$G21&lt;&gt;"")*'Assessment Questions'!$G18:$G21*'Assessment Questions'!$E18:$E21)/SUMPRODUCT(('Assessment Questions'!$G18:$G21&lt;&gt;"")*'Assessment Questions'!$E18:$E21),"")</f>
        <v/>
      </c>
      <c r="C7" s="6">
        <f>IF(B7="","",IF(B7&gt;=3.2,"Strong",IF(B7&gt;=2.2,"Adequate",IF(B7&gt;=1.2,"Elevated risk","High risk"))))</f>
        <v/>
      </c>
      <c r="D7" s="14" t="inlineStr"/>
    </row>
    <row r="8">
      <c r="A8" s="13" t="inlineStr">
        <is>
          <t>Business continuity</t>
        </is>
      </c>
      <c r="B8" s="8">
        <f>IFERROR(SUMPRODUCT(('Assessment Questions'!$G22:$G25&lt;&gt;"")*'Assessment Questions'!$G22:$G25*'Assessment Questions'!$E22:$E25)/SUMPRODUCT(('Assessment Questions'!$G22:$G25&lt;&gt;"")*'Assessment Questions'!$E22:$E25),"")</f>
        <v/>
      </c>
      <c r="C8" s="8">
        <f>IF(B8="","",IF(B8&gt;=3.2,"Strong",IF(B8&gt;=2.2,"Adequate",IF(B8&gt;=1.2,"Elevated risk","High risk"))))</f>
        <v/>
      </c>
      <c r="D8" s="13" t="inlineStr"/>
    </row>
    <row r="9">
      <c r="A9" s="14" t="inlineStr">
        <is>
          <t>Payments / PCI (where relevant)</t>
        </is>
      </c>
      <c r="B9" s="6">
        <f>IFERROR(SUMPRODUCT(('Assessment Questions'!$G26:$G28&lt;&gt;"")*'Assessment Questions'!$G26:$G28*'Assessment Questions'!$E26:$E28)/SUMPRODUCT(('Assessment Questions'!$G26:$G28&lt;&gt;"")*'Assessment Questions'!$E26:$E28),"")</f>
        <v/>
      </c>
      <c r="C9" s="6">
        <f>IF(B9="","",IF(B9&gt;=3.2,"Strong",IF(B9&gt;=2.2,"Adequate",IF(B9&gt;=1.2,"Elevated risk","High risk"))))</f>
        <v/>
      </c>
      <c r="D9" s="14" t="inlineStr"/>
    </row>
    <row r="10">
      <c r="A10" s="13" t="inlineStr">
        <is>
          <t>Responsible gaming / regulatory evidence</t>
        </is>
      </c>
      <c r="B10" s="8">
        <f>IFERROR(SUMPRODUCT(('Assessment Questions'!$G29:$G32&lt;&gt;"")*'Assessment Questions'!$G29:$G32*'Assessment Questions'!$E29:$E32)/SUMPRODUCT(('Assessment Questions'!$G29:$G32&lt;&gt;"")*'Assessment Questions'!$E29:$E32),"")</f>
        <v/>
      </c>
      <c r="C10" s="8">
        <f>IF(B10="","",IF(B10&gt;=3.2,"Strong",IF(B10&gt;=2.2,"Adequate",IF(B10&gt;=1.2,"Elevated risk","High risk"))))</f>
        <v/>
      </c>
      <c r="D10" s="13" t="inlineStr"/>
    </row>
    <row r="11">
      <c r="A11" s="16" t="inlineStr">
        <is>
          <t>OVERALL</t>
        </is>
      </c>
      <c r="B11" s="17">
        <f>'Assessment Questions'!H34</f>
        <v/>
      </c>
      <c r="C11" s="17">
        <f>IF(B11="","",IF(B11&gt;=3.2,"Strong",IF(B11&gt;=2.2,"Adequate",IF(B11&gt;=1.2,"Elevated risk","High risk"))))</f>
        <v/>
      </c>
      <c r="D11" s="15" t="n"/>
    </row>
  </sheetData>
  <mergeCells count="1">
    <mergeCell ref="A1:D1"/>
  </mergeCells>
  <printOptions horizontalCentered="0"/>
  <pageMargins left="0.3" right="0.3" top="0.4" bottom="0.4" header="0.2" footer="0.2"/>
  <pageSetup orientation="landscape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2026-08-11T09:00:13Z</dcterms:created>
  <dcterms:modified xmlns:dcterms="http://purl.org/dc/terms/" xmlns:xsi="http://www.w3.org/2001/XMLSchema-instance" xsi:type="dcterms:W3CDTF">2026-08-11T09:05:01Z</dcterms:modified>
</cp:coreProperties>
</file>